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A-G\City of Winnipeg - Public Works - 0007\734-22000705.00 - St James Bridges Rehab\Specs Calcs and Design Notes\Tender\Material Management (2022.08.24)\"/>
    </mc:Choice>
  </mc:AlternateContent>
  <xr:revisionPtr revIDLastSave="0" documentId="8_{2BAA114A-34D4-4729-93CE-C1117F4BAF7A}" xr6:coauthVersionLast="47" xr6:coauthVersionMax="47" xr10:uidLastSave="{00000000-0000-0000-0000-000000000000}"/>
  <bookViews>
    <workbookView xWindow="-108" yWindow="492" windowWidth="23256" windowHeight="14016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prices'!$A$5:$G$43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prices'!$A$1:$G$51</definedName>
    <definedName name="Print_Area_1">'Unit prices'!$A$6:$G$71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2" l="1"/>
  <c r="G41" i="2"/>
  <c r="A43" i="2"/>
  <c r="A42" i="2"/>
  <c r="G25" i="2" l="1"/>
  <c r="G8" i="2"/>
  <c r="G43" i="2" l="1"/>
  <c r="G38" i="2"/>
  <c r="G37" i="2"/>
  <c r="G35" i="2"/>
  <c r="G33" i="2"/>
  <c r="G31" i="2"/>
  <c r="G24" i="2"/>
  <c r="G19" i="2"/>
  <c r="G18" i="2"/>
  <c r="G6" i="2" l="1"/>
  <c r="G7" i="2"/>
  <c r="G9" i="2"/>
  <c r="G10" i="2"/>
  <c r="G11" i="2"/>
  <c r="G12" i="2"/>
  <c r="G13" i="2"/>
  <c r="G14" i="2"/>
  <c r="G15" i="2"/>
  <c r="G16" i="2"/>
  <c r="G17" i="2"/>
  <c r="G20" i="2"/>
  <c r="G21" i="2"/>
  <c r="G22" i="2"/>
  <c r="G23" i="2"/>
  <c r="G26" i="2"/>
  <c r="G27" i="2"/>
  <c r="G28" i="2"/>
  <c r="G29" i="2"/>
  <c r="F46" i="2" l="1"/>
  <c r="A7" i="2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l="1"/>
  <c r="A19" i="2" s="1"/>
  <c r="A20" i="2" s="1"/>
  <c r="A21" i="2" s="1"/>
  <c r="A22" i="2" s="1"/>
  <c r="A23" i="2" s="1"/>
  <c r="A24" i="2" l="1"/>
  <c r="A25" i="2" s="1"/>
  <c r="A26" i="2" s="1"/>
  <c r="A27" i="2" s="1"/>
  <c r="A28" i="2" s="1"/>
  <c r="A29" i="2" s="1"/>
  <c r="A30" i="2" l="1"/>
  <c r="A32" i="2" s="1"/>
  <c r="A34" i="2" s="1"/>
  <c r="A36" i="2" s="1"/>
  <c r="A39" i="2" s="1"/>
</calcChain>
</file>

<file path=xl/sharedStrings.xml><?xml version="1.0" encoding="utf-8"?>
<sst xmlns="http://schemas.openxmlformats.org/spreadsheetml/2006/main" count="126" uniqueCount="74">
  <si>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</si>
  <si>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</si>
  <si>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</si>
  <si>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</si>
  <si>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</si>
  <si>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</si>
  <si>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</si>
  <si>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</si>
  <si>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</si>
  <si>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</si>
  <si>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</si>
  <si>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MRST</t>
  </si>
  <si>
    <t>Lump Sum</t>
  </si>
  <si>
    <t>TOTAL BID PRICE (GST extra) (in numbers)</t>
  </si>
  <si>
    <t>Name of Bidder</t>
  </si>
  <si>
    <t>LS</t>
  </si>
  <si>
    <t>E12</t>
  </si>
  <si>
    <t>Mobilization and Demobilization</t>
  </si>
  <si>
    <t>Type 2A Concrete Barrier Repairs</t>
  </si>
  <si>
    <t>Type 2B Concrete Barrier Repairs</t>
  </si>
  <si>
    <t>Concrete Barrier Joint Repairs</t>
  </si>
  <si>
    <t>Removal and Salvage of Aluminum Barrier Guardrail</t>
  </si>
  <si>
    <t>Supply and Installation of Rail Post Anchor Bolts</t>
  </si>
  <si>
    <t>Supply and Installation of Barrier Joint Dowels</t>
  </si>
  <si>
    <t>Southbound Bridge North and South Approach Curb Repairs</t>
  </si>
  <si>
    <t>Installation of EMSEAL Foam Joint Filler</t>
  </si>
  <si>
    <t>Expansion Joint Extrusion Repairs</t>
  </si>
  <si>
    <t>Expansion Joint Blockout Repairs</t>
  </si>
  <si>
    <t>Damaged Barrier Extrusion Angle Repairs</t>
  </si>
  <si>
    <t>Southbound Bridge North Abutment Tripping Hazard Repair</t>
  </si>
  <si>
    <t>Southbound Bridge South Abutment Pipe Support Repairs</t>
  </si>
  <si>
    <t>Southbound Bridge Pedestrian Handrail Repairs</t>
  </si>
  <si>
    <t>Bridge Approach Apshalt Patching</t>
  </si>
  <si>
    <t>m</t>
  </si>
  <si>
    <t>E10</t>
  </si>
  <si>
    <t>E11</t>
  </si>
  <si>
    <t>E13</t>
  </si>
  <si>
    <t>E14</t>
  </si>
  <si>
    <t>E5</t>
  </si>
  <si>
    <t>Type 1A Concrete Barrier Repairs</t>
  </si>
  <si>
    <t>Type 1B Concrete Barrier Repairs</t>
  </si>
  <si>
    <t>E7</t>
  </si>
  <si>
    <t>Delamination Repair Type 1A</t>
  </si>
  <si>
    <t>Delamination Repair Type 1B</t>
  </si>
  <si>
    <t>Supply and Installation of Neoprene Preformed Joint Seal</t>
  </si>
  <si>
    <t>E8</t>
  </si>
  <si>
    <t>E9</t>
  </si>
  <si>
    <t>Slab Replacement</t>
  </si>
  <si>
    <t/>
  </si>
  <si>
    <t>m²</t>
  </si>
  <si>
    <t>Partial Slab Patches</t>
  </si>
  <si>
    <t>Drilled Dowels</t>
  </si>
  <si>
    <t>28.6 mm Diameter</t>
  </si>
  <si>
    <t>Drilled Tie Bars</t>
  </si>
  <si>
    <t>20 M Deformed Tie Bar</t>
  </si>
  <si>
    <t>25 M Deformed Tie Bar</t>
  </si>
  <si>
    <t>Concrete Curb Renewal</t>
  </si>
  <si>
    <t>SD-203A</t>
  </si>
  <si>
    <t>CW 3230-R8</t>
  </si>
  <si>
    <t>CW 3240-R10, E15</t>
  </si>
  <si>
    <t>CW 3230-R8, E15</t>
  </si>
  <si>
    <t>250 mm Type Concrete Pavement (Plain-Dowelled)</t>
  </si>
  <si>
    <t>i)</t>
  </si>
  <si>
    <t>ii)</t>
  </si>
  <si>
    <t>South Expansion Blockout Repairs</t>
  </si>
  <si>
    <t>North Expansion Blockout Repair</t>
  </si>
  <si>
    <t>250 mm Concrete Pavement (Type B)</t>
  </si>
  <si>
    <t>a)</t>
  </si>
  <si>
    <t>Less than 3m</t>
  </si>
  <si>
    <t>Barrier (150 mm reveal ht, Separate)</t>
  </si>
  <si>
    <t>Joint Sealing</t>
  </si>
  <si>
    <t>CW 3250-R7</t>
  </si>
  <si>
    <t>BUDGET: $1,100,000</t>
  </si>
  <si>
    <t>Bridge Curb Repairs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</si>
</sst>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18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7" fontId="27" fillId="0" borderId="11" applyFill="0">
      <alignment horizontal="right" vertical="top"/>
    </xf>
    <xf numFmtId="167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2" fontId="27" fillId="0" borderId="10" applyFill="0"/>
    <xf numFmtId="172" fontId="27" fillId="0" borderId="10" applyFill="0"/>
    <xf numFmtId="172" fontId="27" fillId="0" borderId="10" applyFill="0"/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/>
    <xf numFmtId="166" fontId="27" fillId="0" borderId="10" applyFill="0"/>
    <xf numFmtId="166" fontId="27" fillId="0" borderId="10" applyFill="0"/>
    <xf numFmtId="166" fontId="27" fillId="0" borderId="12" applyFill="0">
      <alignment horizontal="right"/>
    </xf>
    <xf numFmtId="166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4" fontId="28" fillId="0" borderId="12" applyNumberFormat="0" applyFont="0" applyFill="0" applyBorder="0" applyAlignment="0" applyProtection="0">
      <alignment horizontal="center" vertical="top" wrapText="1"/>
    </xf>
    <xf numFmtId="174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69" fontId="35" fillId="0" borderId="0" applyFill="0">
      <alignment horizontal="left"/>
    </xf>
    <xf numFmtId="169" fontId="35" fillId="0" borderId="0" applyFill="0">
      <alignment horizontal="left"/>
    </xf>
    <xf numFmtId="170" fontId="36" fillId="0" borderId="0" applyFill="0">
      <alignment horizontal="right"/>
    </xf>
    <xf numFmtId="170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8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39" fillId="24" borderId="0"/>
    <xf numFmtId="0" fontId="4" fillId="0" borderId="0"/>
    <xf numFmtId="0" fontId="4" fillId="0" borderId="0"/>
    <xf numFmtId="0" fontId="1" fillId="0" borderId="0"/>
  </cellStyleXfs>
  <cellXfs count="69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2" fillId="0" borderId="12" xfId="0" applyNumberFormat="1" applyFont="1" applyBorder="1" applyAlignment="1" applyProtection="1">
      <alignment horizontal="left" wrapText="1"/>
    </xf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5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75" fontId="0" fillId="0" borderId="0" xfId="0" applyNumberFormat="1" applyAlignment="1" applyProtection="1">
      <alignment wrapText="1"/>
    </xf>
    <xf numFmtId="164" fontId="0" fillId="0" borderId="21" xfId="0" applyNumberFormat="1" applyBorder="1" applyAlignment="1" applyProtection="1">
      <alignment horizontal="left"/>
    </xf>
    <xf numFmtId="164" fontId="0" fillId="0" borderId="16" xfId="0" applyNumberFormat="1" applyBorder="1" applyAlignment="1" applyProtection="1">
      <alignment horizontal="left"/>
    </xf>
    <xf numFmtId="164" fontId="0" fillId="0" borderId="15" xfId="0" applyNumberForma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16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175" fontId="0" fillId="0" borderId="20" xfId="0" applyNumberFormat="1" applyBorder="1" applyAlignment="1" applyProtection="1">
      <alignment horizontal="right"/>
    </xf>
    <xf numFmtId="175" fontId="4" fillId="0" borderId="12" xfId="0" applyNumberFormat="1" applyFont="1" applyBorder="1" applyAlignment="1" applyProtection="1">
      <alignment horizontal="right"/>
      <protection locked="0"/>
    </xf>
    <xf numFmtId="175" fontId="4" fillId="0" borderId="12" xfId="0" applyNumberFormat="1" applyFont="1" applyBorder="1" applyAlignment="1" applyProtection="1">
      <alignment horizontal="right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2" fillId="0" borderId="12" xfId="0" applyFont="1" applyBorder="1" applyAlignment="1" applyProtection="1">
      <alignment horizontal="left" wrapText="1"/>
    </xf>
    <xf numFmtId="0" fontId="2" fillId="0" borderId="12" xfId="0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center" wrapText="1"/>
    </xf>
    <xf numFmtId="164" fontId="4" fillId="0" borderId="12" xfId="0" applyNumberFormat="1" applyFont="1" applyBorder="1" applyAlignment="1" applyProtection="1">
      <alignment horizontal="left"/>
    </xf>
    <xf numFmtId="0" fontId="4" fillId="0" borderId="12" xfId="0" applyFont="1" applyBorder="1" applyAlignment="1" applyProtection="1">
      <alignment wrapText="1"/>
    </xf>
    <xf numFmtId="0" fontId="4" fillId="0" borderId="12" xfId="0" applyFont="1" applyBorder="1" applyAlignment="1" applyProtection="1">
      <alignment horizontal="center" wrapText="1"/>
    </xf>
    <xf numFmtId="3" fontId="4" fillId="0" borderId="12" xfId="0" applyNumberFormat="1" applyFont="1" applyBorder="1" applyAlignment="1" applyProtection="1">
      <alignment horizontal="center"/>
    </xf>
    <xf numFmtId="164" fontId="4" fillId="0" borderId="12" xfId="0" applyNumberFormat="1" applyFont="1" applyBorder="1" applyAlignment="1" applyProtection="1">
      <alignment horizontal="right"/>
    </xf>
    <xf numFmtId="164" fontId="0" fillId="0" borderId="20" xfId="0" applyNumberFormat="1" applyBorder="1" applyAlignment="1" applyProtection="1">
      <alignment horizontal="left"/>
    </xf>
    <xf numFmtId="0" fontId="4" fillId="0" borderId="20" xfId="0" applyFont="1" applyBorder="1" applyAlignment="1" applyProtection="1">
      <alignment wrapText="1"/>
    </xf>
    <xf numFmtId="0" fontId="4" fillId="0" borderId="20" xfId="0" applyFont="1" applyBorder="1" applyAlignment="1" applyProtection="1">
      <alignment horizontal="center" wrapText="1"/>
    </xf>
    <xf numFmtId="3" fontId="0" fillId="0" borderId="20" xfId="0" applyNumberFormat="1" applyBorder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Alignment="1" applyProtection="1">
      <alignment horizontal="left"/>
    </xf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2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3" xfId="0" applyNumberFormat="1" applyBorder="1" applyAlignment="1" applyProtection="1">
      <alignment horizontal="right"/>
    </xf>
    <xf numFmtId="175" fontId="0" fillId="0" borderId="24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3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4" fontId="4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3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4" xfId="1" applyFont="1" applyBorder="1" applyAlignment="1" applyProtection="1"/>
    <xf numFmtId="0" fontId="4" fillId="0" borderId="0" xfId="0" applyFont="1" applyAlignment="1" applyProtection="1">
      <alignment horizontal="left"/>
    </xf>
    <xf numFmtId="175" fontId="0" fillId="0" borderId="20" xfId="0" applyNumberFormat="1" applyBorder="1" applyAlignment="1" applyProtection="1">
      <alignment horizontal="right"/>
      <protection locked="0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rmal 9" xfId="117" xr:uid="{12F1A1CE-29B4-44BF-9EE8-6AE663EE25A6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71"/>
  <sheetViews>
    <sheetView showGridLines="0" tabSelected="1" view="pageBreakPreview" zoomScaleNormal="100" zoomScaleSheetLayoutView="100" zoomScalePageLayoutView="85" workbookViewId="0">
      <selection activeCell="F15" sqref="F15"/>
    </sheetView>
  </sheetViews>
  <sheetFormatPr defaultColWidth="9.109375" defaultRowHeight="13.2" x14ac:dyDescent="0.25"/>
  <cols>
    <col min="1" max="1" width="5.6640625" style="20" customWidth="1"/>
    <col min="2" max="2" width="32.5546875" style="3" customWidth="1"/>
    <col min="3" max="3" width="17.33203125" style="3" customWidth="1"/>
    <col min="4" max="4" width="11.109375" style="5" customWidth="1"/>
    <col min="5" max="5" width="10.6640625" style="1" customWidth="1"/>
    <col min="6" max="6" width="12.44140625" style="2" customWidth="1"/>
    <col min="7" max="7" width="13.88671875" style="2" customWidth="1"/>
    <col min="8" max="16384" width="9.109375" style="3"/>
  </cols>
  <sheetData>
    <row r="1" spans="1:7" x14ac:dyDescent="0.25">
      <c r="A1" s="64"/>
      <c r="B1" s="64"/>
      <c r="C1" s="63" t="s">
        <v>0</v>
      </c>
      <c r="D1" s="63"/>
    </row>
    <row r="2" spans="1:7" x14ac:dyDescent="0.25">
      <c r="A2" s="62"/>
      <c r="B2" s="62"/>
      <c r="C2" s="24" t="s">
        <v>1</v>
      </c>
      <c r="D2" s="24"/>
      <c r="F2" s="4"/>
      <c r="G2" s="4"/>
    </row>
    <row r="3" spans="1:7" x14ac:dyDescent="0.25">
      <c r="A3" s="67" t="s">
        <v>72</v>
      </c>
      <c r="B3" s="62"/>
      <c r="C3" s="25"/>
      <c r="F3" s="4"/>
      <c r="G3" s="4"/>
    </row>
    <row r="4" spans="1:7" x14ac:dyDescent="0.25">
      <c r="A4" s="20" t="s">
        <v>2</v>
      </c>
      <c r="F4" s="4"/>
      <c r="G4" s="4"/>
    </row>
    <row r="5" spans="1:7" ht="21" x14ac:dyDescent="0.25">
      <c r="A5" s="26" t="s">
        <v>3</v>
      </c>
      <c r="B5" s="26" t="s">
        <v>4</v>
      </c>
      <c r="C5" s="27" t="s">
        <v>5</v>
      </c>
      <c r="D5" s="27" t="s">
        <v>6</v>
      </c>
      <c r="E5" s="28" t="s">
        <v>7</v>
      </c>
      <c r="F5" s="6" t="s">
        <v>8</v>
      </c>
      <c r="G5" s="6" t="s">
        <v>9</v>
      </c>
    </row>
    <row r="6" spans="1:7" s="24" customFormat="1" x14ac:dyDescent="0.25">
      <c r="A6" s="29">
        <v>1</v>
      </c>
      <c r="B6" s="30" t="s">
        <v>17</v>
      </c>
      <c r="C6" s="30" t="s">
        <v>38</v>
      </c>
      <c r="D6" s="31" t="s">
        <v>15</v>
      </c>
      <c r="E6" s="32">
        <v>1</v>
      </c>
      <c r="F6" s="22"/>
      <c r="G6" s="23" t="str">
        <f>IF(OR(ISTEXT(F6),ISBLANK(F6)), "$   - ",ROUND(E6*F6,2))</f>
        <v xml:space="preserve">$   - </v>
      </c>
    </row>
    <row r="7" spans="1:7" s="24" customFormat="1" x14ac:dyDescent="0.25">
      <c r="A7" s="29">
        <f t="shared" ref="A7:A30" si="0">A6+1</f>
        <v>2</v>
      </c>
      <c r="B7" s="30" t="s">
        <v>39</v>
      </c>
      <c r="C7" s="30" t="s">
        <v>41</v>
      </c>
      <c r="D7" s="31" t="s">
        <v>49</v>
      </c>
      <c r="E7" s="32">
        <v>27</v>
      </c>
      <c r="F7" s="22"/>
      <c r="G7" s="23" t="str">
        <f t="shared" ref="G7:G42" si="1">IF(OR(ISTEXT(F7),ISBLANK(F7)), "$   - ",ROUND(E7*F7,2))</f>
        <v xml:space="preserve">$   - </v>
      </c>
    </row>
    <row r="8" spans="1:7" s="24" customFormat="1" x14ac:dyDescent="0.25">
      <c r="A8" s="29">
        <f t="shared" si="0"/>
        <v>3</v>
      </c>
      <c r="B8" s="30" t="s">
        <v>40</v>
      </c>
      <c r="C8" s="30" t="s">
        <v>41</v>
      </c>
      <c r="D8" s="31" t="s">
        <v>49</v>
      </c>
      <c r="E8" s="32">
        <v>27</v>
      </c>
      <c r="F8" s="22"/>
      <c r="G8" s="23" t="str">
        <f t="shared" si="1"/>
        <v xml:space="preserve">$   - </v>
      </c>
    </row>
    <row r="9" spans="1:7" s="24" customFormat="1" x14ac:dyDescent="0.25">
      <c r="A9" s="29">
        <f t="shared" si="0"/>
        <v>4</v>
      </c>
      <c r="B9" s="30" t="s">
        <v>18</v>
      </c>
      <c r="C9" s="30" t="s">
        <v>41</v>
      </c>
      <c r="D9" s="31" t="s">
        <v>33</v>
      </c>
      <c r="E9" s="32">
        <v>61</v>
      </c>
      <c r="F9" s="22"/>
      <c r="G9" s="23" t="str">
        <f t="shared" si="1"/>
        <v xml:space="preserve">$   - </v>
      </c>
    </row>
    <row r="10" spans="1:7" s="24" customFormat="1" x14ac:dyDescent="0.25">
      <c r="A10" s="29">
        <f t="shared" si="0"/>
        <v>5</v>
      </c>
      <c r="B10" s="30" t="s">
        <v>19</v>
      </c>
      <c r="C10" s="30" t="s">
        <v>41</v>
      </c>
      <c r="D10" s="31" t="s">
        <v>33</v>
      </c>
      <c r="E10" s="32">
        <v>31</v>
      </c>
      <c r="F10" s="22"/>
      <c r="G10" s="23" t="str">
        <f t="shared" si="1"/>
        <v xml:space="preserve">$   - </v>
      </c>
    </row>
    <row r="11" spans="1:7" s="24" customFormat="1" x14ac:dyDescent="0.25">
      <c r="A11" s="29">
        <f t="shared" si="0"/>
        <v>6</v>
      </c>
      <c r="B11" s="30" t="s">
        <v>20</v>
      </c>
      <c r="C11" s="30" t="s">
        <v>41</v>
      </c>
      <c r="D11" s="31" t="s">
        <v>10</v>
      </c>
      <c r="E11" s="32">
        <v>30</v>
      </c>
      <c r="F11" s="22"/>
      <c r="G11" s="23" t="str">
        <f t="shared" si="1"/>
        <v xml:space="preserve">$   - </v>
      </c>
    </row>
    <row r="12" spans="1:7" s="24" customFormat="1" ht="26.4" x14ac:dyDescent="0.25">
      <c r="A12" s="29">
        <f t="shared" si="0"/>
        <v>7</v>
      </c>
      <c r="B12" s="30" t="s">
        <v>21</v>
      </c>
      <c r="C12" s="30" t="s">
        <v>41</v>
      </c>
      <c r="D12" s="31" t="s">
        <v>15</v>
      </c>
      <c r="E12" s="32">
        <v>1</v>
      </c>
      <c r="F12" s="22"/>
      <c r="G12" s="23" t="str">
        <f t="shared" si="1"/>
        <v xml:space="preserve">$   - </v>
      </c>
    </row>
    <row r="13" spans="1:7" s="24" customFormat="1" ht="26.4" x14ac:dyDescent="0.25">
      <c r="A13" s="29">
        <f t="shared" si="0"/>
        <v>8</v>
      </c>
      <c r="B13" s="30" t="s">
        <v>22</v>
      </c>
      <c r="C13" s="30" t="s">
        <v>41</v>
      </c>
      <c r="D13" s="31" t="s">
        <v>10</v>
      </c>
      <c r="E13" s="32">
        <v>72</v>
      </c>
      <c r="F13" s="22"/>
      <c r="G13" s="23" t="str">
        <f t="shared" si="1"/>
        <v xml:space="preserve">$   - </v>
      </c>
    </row>
    <row r="14" spans="1:7" s="24" customFormat="1" ht="26.4" x14ac:dyDescent="0.25">
      <c r="A14" s="29">
        <f t="shared" si="0"/>
        <v>9</v>
      </c>
      <c r="B14" s="30" t="s">
        <v>23</v>
      </c>
      <c r="C14" s="30" t="s">
        <v>41</v>
      </c>
      <c r="D14" s="31" t="s">
        <v>10</v>
      </c>
      <c r="E14" s="32">
        <v>31</v>
      </c>
      <c r="F14" s="22"/>
      <c r="G14" s="23" t="str">
        <f t="shared" si="1"/>
        <v xml:space="preserve">$   - </v>
      </c>
    </row>
    <row r="15" spans="1:7" s="24" customFormat="1" ht="26.4" x14ac:dyDescent="0.25">
      <c r="A15" s="29">
        <f>A14+1</f>
        <v>10</v>
      </c>
      <c r="B15" s="30" t="s">
        <v>24</v>
      </c>
      <c r="C15" s="30" t="s">
        <v>45</v>
      </c>
      <c r="D15" s="31" t="s">
        <v>10</v>
      </c>
      <c r="E15" s="32">
        <v>2</v>
      </c>
      <c r="F15" s="22"/>
      <c r="G15" s="23" t="str">
        <f t="shared" si="1"/>
        <v xml:space="preserve">$   - </v>
      </c>
    </row>
    <row r="16" spans="1:7" s="24" customFormat="1" x14ac:dyDescent="0.25">
      <c r="A16" s="29">
        <f>A15+1</f>
        <v>11</v>
      </c>
      <c r="B16" s="30" t="s">
        <v>73</v>
      </c>
      <c r="C16" s="30" t="s">
        <v>45</v>
      </c>
      <c r="D16" s="31" t="s">
        <v>49</v>
      </c>
      <c r="E16" s="32">
        <v>3</v>
      </c>
      <c r="F16" s="22"/>
      <c r="G16" s="23" t="str">
        <f t="shared" si="1"/>
        <v xml:space="preserve">$   - </v>
      </c>
    </row>
    <row r="17" spans="1:7" s="24" customFormat="1" x14ac:dyDescent="0.25">
      <c r="A17" s="29">
        <f t="shared" si="0"/>
        <v>12</v>
      </c>
      <c r="B17" s="30" t="s">
        <v>42</v>
      </c>
      <c r="C17" s="30" t="s">
        <v>46</v>
      </c>
      <c r="D17" s="31" t="s">
        <v>49</v>
      </c>
      <c r="E17" s="32">
        <v>53</v>
      </c>
      <c r="F17" s="22"/>
      <c r="G17" s="23" t="str">
        <f t="shared" si="1"/>
        <v xml:space="preserve">$   - </v>
      </c>
    </row>
    <row r="18" spans="1:7" s="24" customFormat="1" x14ac:dyDescent="0.25">
      <c r="A18" s="29">
        <f t="shared" si="0"/>
        <v>13</v>
      </c>
      <c r="B18" s="30" t="s">
        <v>43</v>
      </c>
      <c r="C18" s="30" t="s">
        <v>46</v>
      </c>
      <c r="D18" s="31" t="s">
        <v>49</v>
      </c>
      <c r="E18" s="32">
        <v>53</v>
      </c>
      <c r="F18" s="22"/>
      <c r="G18" s="23" t="str">
        <f t="shared" si="1"/>
        <v xml:space="preserve">$   - </v>
      </c>
    </row>
    <row r="19" spans="1:7" s="24" customFormat="1" ht="26.4" x14ac:dyDescent="0.25">
      <c r="A19" s="29">
        <f t="shared" si="0"/>
        <v>14</v>
      </c>
      <c r="B19" s="30" t="s">
        <v>44</v>
      </c>
      <c r="C19" s="30" t="s">
        <v>34</v>
      </c>
      <c r="D19" s="31" t="s">
        <v>33</v>
      </c>
      <c r="E19" s="32">
        <v>13</v>
      </c>
      <c r="F19" s="22"/>
      <c r="G19" s="23" t="str">
        <f t="shared" si="1"/>
        <v xml:space="preserve">$   - </v>
      </c>
    </row>
    <row r="20" spans="1:7" s="24" customFormat="1" ht="26.4" x14ac:dyDescent="0.25">
      <c r="A20" s="29">
        <f t="shared" si="0"/>
        <v>15</v>
      </c>
      <c r="B20" s="30" t="s">
        <v>25</v>
      </c>
      <c r="C20" s="30" t="s">
        <v>34</v>
      </c>
      <c r="D20" s="31" t="s">
        <v>33</v>
      </c>
      <c r="E20" s="32">
        <v>155</v>
      </c>
      <c r="F20" s="22"/>
      <c r="G20" s="23" t="str">
        <f t="shared" si="1"/>
        <v xml:space="preserve">$   - </v>
      </c>
    </row>
    <row r="21" spans="1:7" s="24" customFormat="1" x14ac:dyDescent="0.25">
      <c r="A21" s="29">
        <f t="shared" si="0"/>
        <v>16</v>
      </c>
      <c r="B21" s="30" t="s">
        <v>26</v>
      </c>
      <c r="C21" s="30" t="s">
        <v>34</v>
      </c>
      <c r="D21" s="31" t="s">
        <v>33</v>
      </c>
      <c r="E21" s="32">
        <v>6</v>
      </c>
      <c r="F21" s="22"/>
      <c r="G21" s="23" t="str">
        <f t="shared" si="1"/>
        <v xml:space="preserve">$   - </v>
      </c>
    </row>
    <row r="22" spans="1:7" s="24" customFormat="1" x14ac:dyDescent="0.25">
      <c r="A22" s="29">
        <f t="shared" si="0"/>
        <v>17</v>
      </c>
      <c r="B22" s="30" t="s">
        <v>27</v>
      </c>
      <c r="C22" s="30" t="s">
        <v>34</v>
      </c>
      <c r="D22" s="31" t="s">
        <v>49</v>
      </c>
      <c r="E22" s="32">
        <v>22</v>
      </c>
      <c r="F22" s="22"/>
      <c r="G22" s="23" t="str">
        <f t="shared" si="1"/>
        <v xml:space="preserve">$   - </v>
      </c>
    </row>
    <row r="23" spans="1:7" s="24" customFormat="1" ht="26.4" x14ac:dyDescent="0.25">
      <c r="A23" s="29">
        <f t="shared" si="0"/>
        <v>18</v>
      </c>
      <c r="B23" s="30" t="s">
        <v>28</v>
      </c>
      <c r="C23" s="30" t="s">
        <v>34</v>
      </c>
      <c r="D23" s="31" t="s">
        <v>10</v>
      </c>
      <c r="E23" s="32">
        <v>2</v>
      </c>
      <c r="F23" s="22"/>
      <c r="G23" s="23" t="str">
        <f t="shared" si="1"/>
        <v xml:space="preserve">$   - </v>
      </c>
    </row>
    <row r="24" spans="1:7" s="24" customFormat="1" x14ac:dyDescent="0.25">
      <c r="A24" s="29">
        <f t="shared" si="0"/>
        <v>19</v>
      </c>
      <c r="B24" s="30" t="s">
        <v>64</v>
      </c>
      <c r="C24" s="30" t="s">
        <v>34</v>
      </c>
      <c r="D24" s="31" t="s">
        <v>33</v>
      </c>
      <c r="E24" s="32">
        <v>12</v>
      </c>
      <c r="F24" s="22"/>
      <c r="G24" s="23" t="str">
        <f t="shared" si="1"/>
        <v xml:space="preserve">$   - </v>
      </c>
    </row>
    <row r="25" spans="1:7" s="24" customFormat="1" x14ac:dyDescent="0.25">
      <c r="A25" s="29">
        <f t="shared" si="0"/>
        <v>20</v>
      </c>
      <c r="B25" s="30" t="s">
        <v>65</v>
      </c>
      <c r="C25" s="30" t="s">
        <v>34</v>
      </c>
      <c r="D25" s="31" t="s">
        <v>33</v>
      </c>
      <c r="E25" s="32">
        <v>4</v>
      </c>
      <c r="F25" s="22"/>
      <c r="G25" s="23" t="str">
        <f t="shared" si="1"/>
        <v xml:space="preserve">$   - </v>
      </c>
    </row>
    <row r="26" spans="1:7" s="24" customFormat="1" ht="26.4" x14ac:dyDescent="0.25">
      <c r="A26" s="29">
        <f t="shared" si="0"/>
        <v>21</v>
      </c>
      <c r="B26" s="30" t="s">
        <v>29</v>
      </c>
      <c r="C26" s="30" t="s">
        <v>35</v>
      </c>
      <c r="D26" s="31" t="s">
        <v>15</v>
      </c>
      <c r="E26" s="32">
        <v>1</v>
      </c>
      <c r="F26" s="22"/>
      <c r="G26" s="23" t="str">
        <f t="shared" si="1"/>
        <v xml:space="preserve">$   - </v>
      </c>
    </row>
    <row r="27" spans="1:7" s="24" customFormat="1" ht="26.4" x14ac:dyDescent="0.25">
      <c r="A27" s="29">
        <f t="shared" si="0"/>
        <v>22</v>
      </c>
      <c r="B27" s="30" t="s">
        <v>30</v>
      </c>
      <c r="C27" s="30" t="s">
        <v>16</v>
      </c>
      <c r="D27" s="31" t="s">
        <v>15</v>
      </c>
      <c r="E27" s="32">
        <v>1</v>
      </c>
      <c r="F27" s="22"/>
      <c r="G27" s="23" t="str">
        <f t="shared" si="1"/>
        <v xml:space="preserve">$   - </v>
      </c>
    </row>
    <row r="28" spans="1:7" s="24" customFormat="1" ht="26.4" x14ac:dyDescent="0.25">
      <c r="A28" s="29">
        <f t="shared" si="0"/>
        <v>23</v>
      </c>
      <c r="B28" s="30" t="s">
        <v>31</v>
      </c>
      <c r="C28" s="30" t="s">
        <v>36</v>
      </c>
      <c r="D28" s="31" t="s">
        <v>15</v>
      </c>
      <c r="E28" s="32">
        <v>1</v>
      </c>
      <c r="F28" s="22"/>
      <c r="G28" s="23" t="str">
        <f t="shared" si="1"/>
        <v xml:space="preserve">$   - </v>
      </c>
    </row>
    <row r="29" spans="1:7" s="24" customFormat="1" x14ac:dyDescent="0.25">
      <c r="A29" s="29">
        <f t="shared" si="0"/>
        <v>24</v>
      </c>
      <c r="B29" s="30" t="s">
        <v>32</v>
      </c>
      <c r="C29" s="30" t="s">
        <v>37</v>
      </c>
      <c r="D29" s="31" t="s">
        <v>49</v>
      </c>
      <c r="E29" s="32">
        <v>8</v>
      </c>
      <c r="F29" s="22"/>
      <c r="G29" s="23" t="str">
        <f t="shared" si="1"/>
        <v xml:space="preserve">$   - </v>
      </c>
    </row>
    <row r="30" spans="1:7" s="24" customFormat="1" x14ac:dyDescent="0.25">
      <c r="A30" s="29">
        <f t="shared" si="0"/>
        <v>25</v>
      </c>
      <c r="B30" s="30" t="s">
        <v>47</v>
      </c>
      <c r="C30" s="30" t="s">
        <v>60</v>
      </c>
      <c r="D30" s="31"/>
      <c r="E30" s="32"/>
      <c r="F30" s="23"/>
      <c r="G30" s="23"/>
    </row>
    <row r="31" spans="1:7" s="24" customFormat="1" ht="26.4" x14ac:dyDescent="0.25">
      <c r="A31" s="33" t="s">
        <v>62</v>
      </c>
      <c r="B31" s="30" t="s">
        <v>61</v>
      </c>
      <c r="C31" s="30" t="s">
        <v>48</v>
      </c>
      <c r="D31" s="31" t="s">
        <v>49</v>
      </c>
      <c r="E31" s="32">
        <v>35</v>
      </c>
      <c r="F31" s="22"/>
      <c r="G31" s="23" t="str">
        <f t="shared" si="1"/>
        <v xml:space="preserve">$   - </v>
      </c>
    </row>
    <row r="32" spans="1:7" s="24" customFormat="1" x14ac:dyDescent="0.25">
      <c r="A32" s="29">
        <f>A30+1</f>
        <v>26</v>
      </c>
      <c r="B32" s="30" t="s">
        <v>50</v>
      </c>
      <c r="C32" s="30" t="s">
        <v>60</v>
      </c>
      <c r="D32" s="31"/>
      <c r="E32" s="32"/>
      <c r="F32" s="23"/>
      <c r="G32" s="23"/>
    </row>
    <row r="33" spans="1:7" s="24" customFormat="1" x14ac:dyDescent="0.25">
      <c r="A33" s="33" t="s">
        <v>62</v>
      </c>
      <c r="B33" s="30" t="s">
        <v>66</v>
      </c>
      <c r="C33" s="30" t="s">
        <v>48</v>
      </c>
      <c r="D33" s="31" t="s">
        <v>49</v>
      </c>
      <c r="E33" s="32">
        <v>120</v>
      </c>
      <c r="F33" s="22"/>
      <c r="G33" s="23" t="str">
        <f t="shared" si="1"/>
        <v xml:space="preserve">$   - </v>
      </c>
    </row>
    <row r="34" spans="1:7" s="24" customFormat="1" x14ac:dyDescent="0.25">
      <c r="A34" s="29">
        <f>A32+1</f>
        <v>27</v>
      </c>
      <c r="B34" s="30" t="s">
        <v>51</v>
      </c>
      <c r="C34" s="30" t="s">
        <v>58</v>
      </c>
      <c r="D34" s="31"/>
      <c r="E34" s="32"/>
      <c r="F34" s="23"/>
      <c r="G34" s="23"/>
    </row>
    <row r="35" spans="1:7" s="24" customFormat="1" x14ac:dyDescent="0.25">
      <c r="A35" s="33" t="s">
        <v>62</v>
      </c>
      <c r="B35" s="30" t="s">
        <v>52</v>
      </c>
      <c r="C35" s="30" t="s">
        <v>48</v>
      </c>
      <c r="D35" s="31" t="s">
        <v>10</v>
      </c>
      <c r="E35" s="32">
        <v>420</v>
      </c>
      <c r="F35" s="22"/>
      <c r="G35" s="23" t="str">
        <f t="shared" si="1"/>
        <v xml:space="preserve">$   - </v>
      </c>
    </row>
    <row r="36" spans="1:7" s="24" customFormat="1" x14ac:dyDescent="0.25">
      <c r="A36" s="29">
        <f>A34+1</f>
        <v>28</v>
      </c>
      <c r="B36" s="30" t="s">
        <v>53</v>
      </c>
      <c r="C36" s="30" t="s">
        <v>58</v>
      </c>
      <c r="D36" s="31"/>
      <c r="E36" s="32"/>
      <c r="F36" s="23"/>
      <c r="G36" s="23"/>
    </row>
    <row r="37" spans="1:7" s="24" customFormat="1" x14ac:dyDescent="0.25">
      <c r="A37" s="33" t="s">
        <v>62</v>
      </c>
      <c r="B37" s="30" t="s">
        <v>54</v>
      </c>
      <c r="C37" s="30" t="s">
        <v>48</v>
      </c>
      <c r="D37" s="31" t="s">
        <v>10</v>
      </c>
      <c r="E37" s="32">
        <v>35</v>
      </c>
      <c r="F37" s="22"/>
      <c r="G37" s="23" t="str">
        <f t="shared" si="1"/>
        <v xml:space="preserve">$   - </v>
      </c>
    </row>
    <row r="38" spans="1:7" s="24" customFormat="1" x14ac:dyDescent="0.25">
      <c r="A38" s="33" t="s">
        <v>63</v>
      </c>
      <c r="B38" s="30" t="s">
        <v>55</v>
      </c>
      <c r="C38" s="30" t="s">
        <v>48</v>
      </c>
      <c r="D38" s="31" t="s">
        <v>10</v>
      </c>
      <c r="E38" s="32">
        <v>260</v>
      </c>
      <c r="F38" s="22"/>
      <c r="G38" s="23" t="str">
        <f t="shared" si="1"/>
        <v xml:space="preserve">$   - </v>
      </c>
    </row>
    <row r="39" spans="1:7" s="24" customFormat="1" x14ac:dyDescent="0.25">
      <c r="A39" s="29">
        <f>A36+1</f>
        <v>29</v>
      </c>
      <c r="B39" s="30" t="s">
        <v>56</v>
      </c>
      <c r="C39" s="30" t="s">
        <v>59</v>
      </c>
      <c r="D39" s="31"/>
      <c r="E39" s="32"/>
      <c r="F39" s="23"/>
      <c r="G39" s="23"/>
    </row>
    <row r="40" spans="1:7" s="24" customFormat="1" x14ac:dyDescent="0.25">
      <c r="A40" s="33" t="s">
        <v>62</v>
      </c>
      <c r="B40" s="30" t="s">
        <v>69</v>
      </c>
      <c r="C40" s="30" t="s">
        <v>57</v>
      </c>
      <c r="D40" s="31"/>
      <c r="E40" s="32"/>
      <c r="F40" s="23"/>
      <c r="G40" s="23"/>
    </row>
    <row r="41" spans="1:7" s="24" customFormat="1" x14ac:dyDescent="0.25">
      <c r="A41" s="33" t="s">
        <v>67</v>
      </c>
      <c r="B41" s="30" t="s">
        <v>68</v>
      </c>
      <c r="C41" s="30"/>
      <c r="D41" s="31" t="s">
        <v>33</v>
      </c>
      <c r="E41" s="32">
        <v>5</v>
      </c>
      <c r="F41" s="22"/>
      <c r="G41" s="23" t="str">
        <f t="shared" si="1"/>
        <v xml:space="preserve">$   - </v>
      </c>
    </row>
    <row r="42" spans="1:7" s="24" customFormat="1" x14ac:dyDescent="0.25">
      <c r="A42" s="29">
        <f>A39+1</f>
        <v>30</v>
      </c>
      <c r="B42" s="30" t="s">
        <v>70</v>
      </c>
      <c r="C42" s="30" t="s">
        <v>71</v>
      </c>
      <c r="D42" s="31" t="s">
        <v>33</v>
      </c>
      <c r="E42" s="32">
        <v>270</v>
      </c>
      <c r="F42" s="22"/>
      <c r="G42" s="23" t="str">
        <f t="shared" si="1"/>
        <v xml:space="preserve">$   - </v>
      </c>
    </row>
    <row r="43" spans="1:7" ht="13.8" thickBot="1" x14ac:dyDescent="0.3">
      <c r="A43" s="34">
        <f>A42+1</f>
        <v>31</v>
      </c>
      <c r="B43" s="35" t="s">
        <v>11</v>
      </c>
      <c r="C43" s="35"/>
      <c r="D43" s="36" t="s">
        <v>12</v>
      </c>
      <c r="E43" s="37">
        <v>1</v>
      </c>
      <c r="F43" s="68"/>
      <c r="G43" s="21" t="str">
        <f t="shared" ref="G43" si="2">IF(OR(ISTEXT(F43),ISBLANK(F43)), "$   - ",ROUND(E43*F43,2))</f>
        <v xml:space="preserve">$   - </v>
      </c>
    </row>
    <row r="44" spans="1:7" ht="14.4" thickTop="1" x14ac:dyDescent="0.25">
      <c r="A44" s="7"/>
      <c r="B44" s="8"/>
      <c r="C44" s="8"/>
      <c r="D44" s="9"/>
      <c r="E44" s="10"/>
      <c r="F44" s="11"/>
      <c r="G44" s="12"/>
    </row>
    <row r="45" spans="1:7" ht="13.8" x14ac:dyDescent="0.25">
      <c r="A45" s="38"/>
      <c r="B45" s="39"/>
      <c r="C45" s="39"/>
      <c r="D45" s="40"/>
      <c r="E45" s="41"/>
      <c r="F45" s="65"/>
      <c r="G45" s="66"/>
    </row>
    <row r="46" spans="1:7" ht="13.8" x14ac:dyDescent="0.25">
      <c r="A46" s="38" t="s">
        <v>13</v>
      </c>
      <c r="D46" s="40"/>
      <c r="E46" s="41"/>
      <c r="F46" s="56">
        <f>SUM(G6:G43)</f>
        <v>0</v>
      </c>
      <c r="G46" s="57"/>
    </row>
    <row r="47" spans="1:7" ht="13.8" x14ac:dyDescent="0.25">
      <c r="A47" s="42"/>
      <c r="B47" s="43"/>
      <c r="C47" s="43"/>
      <c r="D47" s="44"/>
      <c r="E47" s="45"/>
      <c r="F47" s="13"/>
      <c r="G47" s="13"/>
    </row>
    <row r="48" spans="1:7" x14ac:dyDescent="0.25">
      <c r="A48" s="15"/>
      <c r="B48" s="46"/>
      <c r="C48" s="46"/>
      <c r="D48" s="47"/>
      <c r="G48" s="48"/>
    </row>
    <row r="49" spans="1:7" x14ac:dyDescent="0.25">
      <c r="A49" s="16"/>
      <c r="B49" s="46"/>
      <c r="C49" s="46"/>
      <c r="D49" s="47"/>
      <c r="E49" s="59"/>
      <c r="F49" s="60"/>
      <c r="G49" s="61"/>
    </row>
    <row r="50" spans="1:7" x14ac:dyDescent="0.25">
      <c r="A50" s="16"/>
      <c r="B50" s="46"/>
      <c r="C50" s="46"/>
      <c r="D50" s="47"/>
      <c r="E50" s="58" t="s">
        <v>14</v>
      </c>
      <c r="F50" s="58"/>
      <c r="G50" s="52"/>
    </row>
    <row r="51" spans="1:7" x14ac:dyDescent="0.25">
      <c r="A51" s="17"/>
      <c r="B51" s="53"/>
      <c r="C51" s="53"/>
      <c r="D51" s="54"/>
      <c r="E51" s="49"/>
      <c r="F51" s="50"/>
      <c r="G51" s="51"/>
    </row>
    <row r="53" spans="1:7" x14ac:dyDescent="0.25">
      <c r="A53" s="18"/>
    </row>
    <row r="54" spans="1:7" x14ac:dyDescent="0.25">
      <c r="A54" s="19"/>
      <c r="B54" s="55"/>
      <c r="C54" s="55"/>
      <c r="D54" s="55"/>
      <c r="E54" s="55"/>
      <c r="F54" s="14"/>
      <c r="G54" s="14"/>
    </row>
    <row r="55" spans="1:7" x14ac:dyDescent="0.25">
      <c r="A55" s="19"/>
      <c r="B55" s="55"/>
      <c r="C55" s="55"/>
      <c r="D55" s="55"/>
      <c r="E55" s="55"/>
      <c r="F55" s="14"/>
      <c r="G55" s="14"/>
    </row>
    <row r="56" spans="1:7" x14ac:dyDescent="0.25">
      <c r="A56" s="19"/>
      <c r="B56" s="55"/>
      <c r="C56" s="55"/>
      <c r="D56" s="55"/>
      <c r="E56" s="55"/>
      <c r="F56" s="14"/>
      <c r="G56" s="14"/>
    </row>
    <row r="57" spans="1:7" x14ac:dyDescent="0.25">
      <c r="A57" s="19"/>
      <c r="B57" s="55"/>
      <c r="C57" s="55"/>
      <c r="D57" s="55"/>
      <c r="E57" s="55"/>
      <c r="F57" s="14"/>
      <c r="G57" s="14"/>
    </row>
    <row r="58" spans="1:7" x14ac:dyDescent="0.25">
      <c r="A58" s="19"/>
      <c r="B58" s="55"/>
      <c r="C58" s="55"/>
      <c r="D58" s="55"/>
      <c r="E58" s="55"/>
      <c r="F58" s="14"/>
      <c r="G58" s="14"/>
    </row>
    <row r="59" spans="1:7" x14ac:dyDescent="0.25">
      <c r="A59" s="19"/>
      <c r="B59" s="55"/>
      <c r="C59" s="55"/>
      <c r="D59" s="55"/>
      <c r="E59" s="55"/>
      <c r="F59" s="14"/>
      <c r="G59" s="14"/>
    </row>
    <row r="60" spans="1:7" x14ac:dyDescent="0.25">
      <c r="A60" s="19"/>
      <c r="B60" s="55"/>
      <c r="C60" s="55"/>
      <c r="D60" s="55"/>
      <c r="E60" s="55"/>
      <c r="F60" s="14"/>
      <c r="G60" s="14"/>
    </row>
    <row r="61" spans="1:7" x14ac:dyDescent="0.25">
      <c r="A61" s="19"/>
      <c r="B61" s="55"/>
      <c r="C61" s="55"/>
      <c r="D61" s="55"/>
      <c r="E61" s="55"/>
      <c r="F61" s="14"/>
      <c r="G61" s="14"/>
    </row>
    <row r="62" spans="1:7" x14ac:dyDescent="0.25">
      <c r="A62" s="19"/>
      <c r="B62" s="55"/>
      <c r="C62" s="55"/>
      <c r="D62" s="55"/>
      <c r="E62" s="55"/>
      <c r="F62" s="14"/>
      <c r="G62" s="14"/>
    </row>
    <row r="63" spans="1:7" x14ac:dyDescent="0.25">
      <c r="A63" s="19"/>
      <c r="B63" s="55"/>
      <c r="C63" s="55"/>
      <c r="D63" s="55"/>
      <c r="E63" s="55"/>
      <c r="F63" s="14"/>
      <c r="G63" s="14"/>
    </row>
    <row r="64" spans="1:7" x14ac:dyDescent="0.25">
      <c r="A64" s="19"/>
      <c r="B64" s="55"/>
      <c r="C64" s="55"/>
      <c r="D64" s="55"/>
      <c r="E64" s="55"/>
      <c r="F64" s="14"/>
      <c r="G64" s="14"/>
    </row>
    <row r="65" spans="1:7" x14ac:dyDescent="0.25">
      <c r="A65" s="19"/>
      <c r="B65" s="55"/>
      <c r="C65" s="55"/>
      <c r="D65" s="55"/>
      <c r="E65" s="55"/>
      <c r="F65" s="14"/>
      <c r="G65" s="14"/>
    </row>
    <row r="66" spans="1:7" x14ac:dyDescent="0.25">
      <c r="A66" s="19"/>
      <c r="B66" s="55"/>
      <c r="C66" s="55"/>
      <c r="D66" s="55"/>
      <c r="E66" s="55"/>
      <c r="F66" s="14"/>
      <c r="G66" s="14"/>
    </row>
    <row r="67" spans="1:7" x14ac:dyDescent="0.25">
      <c r="A67" s="19"/>
      <c r="B67" s="55"/>
      <c r="C67" s="55"/>
      <c r="D67" s="55"/>
      <c r="E67" s="55"/>
      <c r="F67" s="14"/>
      <c r="G67" s="14"/>
    </row>
    <row r="68" spans="1:7" x14ac:dyDescent="0.25">
      <c r="A68" s="19"/>
      <c r="B68" s="55"/>
      <c r="C68" s="55"/>
      <c r="D68" s="55"/>
      <c r="E68" s="55"/>
      <c r="F68" s="14"/>
      <c r="G68" s="14"/>
    </row>
    <row r="69" spans="1:7" x14ac:dyDescent="0.25">
      <c r="A69" s="19"/>
      <c r="B69" s="55"/>
      <c r="C69" s="55"/>
      <c r="D69" s="55"/>
      <c r="E69" s="55"/>
      <c r="F69" s="14"/>
      <c r="G69" s="14"/>
    </row>
    <row r="70" spans="1:7" x14ac:dyDescent="0.25">
      <c r="A70" s="19"/>
      <c r="B70" s="55"/>
      <c r="C70" s="55"/>
      <c r="D70" s="55"/>
      <c r="E70" s="55"/>
      <c r="F70" s="14"/>
      <c r="G70" s="14"/>
    </row>
    <row r="71" spans="1:7" x14ac:dyDescent="0.25">
      <c r="A71" s="19"/>
      <c r="B71" s="55"/>
      <c r="C71" s="55"/>
      <c r="D71" s="55"/>
      <c r="E71" s="55"/>
      <c r="F71" s="14"/>
      <c r="G71" s="14"/>
    </row>
  </sheetData>
  <sheetProtection algorithmName="SHA-512" hashValue="0DmNVEoBJ91G2by/7HfrStleK0e1m+rA5qD6fhyuB1mUMMHlERi8+g3zpz+982Ni8+7Q2KK3BdEPoy3P9mN+XQ==" saltValue="0moIQKGWse5jiFnNlbal4w==" spinCount="100000" sheet="1" objects="1" scenarios="1" selectLockedCells="1"/>
  <mergeCells count="26">
    <mergeCell ref="A2:B2"/>
    <mergeCell ref="C1:D1"/>
    <mergeCell ref="A1:B1"/>
    <mergeCell ref="F45:G45"/>
    <mergeCell ref="A3:B3"/>
    <mergeCell ref="F46:G46"/>
    <mergeCell ref="E50:F50"/>
    <mergeCell ref="B54:E54"/>
    <mergeCell ref="B62:E62"/>
    <mergeCell ref="B70:E70"/>
    <mergeCell ref="B63:E63"/>
    <mergeCell ref="B58:E58"/>
    <mergeCell ref="B59:E59"/>
    <mergeCell ref="B60:E60"/>
    <mergeCell ref="B61:E61"/>
    <mergeCell ref="B55:E55"/>
    <mergeCell ref="B56:E56"/>
    <mergeCell ref="B57:E57"/>
    <mergeCell ref="E49:G49"/>
    <mergeCell ref="B71:E71"/>
    <mergeCell ref="B64:E64"/>
    <mergeCell ref="B65:E65"/>
    <mergeCell ref="B68:E68"/>
    <mergeCell ref="B69:E69"/>
    <mergeCell ref="B67:E67"/>
    <mergeCell ref="B66:E66"/>
  </mergeCells>
  <phoneticPr fontId="0" type="noConversion"/>
  <dataValidations xWindow="995" yWindow="437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43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 xml:space="preserve">&amp;LThe City of Winnipeg
Tender No.625-2022
&amp;C                     &amp;R Bid Submission
Page &amp;P of &amp;N           </oddHeader>
    <oddFooter xml:space="preserve">&amp;R____________________________
Name of Bidder                    </oddFooter>
  </headerFooter>
  <ignoredErrors>
    <ignoredError sqref="G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Laffin, Rhys</cp:lastModifiedBy>
  <cp:revision/>
  <cp:lastPrinted>2022-08-22T14:05:13Z</cp:lastPrinted>
  <dcterms:created xsi:type="dcterms:W3CDTF">1999-10-18T14:40:40Z</dcterms:created>
  <dcterms:modified xsi:type="dcterms:W3CDTF">2022-08-24T15:19:35Z</dcterms:modified>
  <cp:category/>
  <cp:contentStatus/>
</cp:coreProperties>
</file>